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B665204-A71A-4417-83EF-D8EFB769BE15}" xr6:coauthVersionLast="37" xr6:coauthVersionMax="37" xr10:uidLastSave="{00000000-0000-0000-0000-000000000000}"/>
  <bookViews>
    <workbookView xWindow="0" yWindow="0" windowWidth="14400" windowHeight="6795" xr2:uid="{00000000-000D-0000-FFFF-FFFF00000000}"/>
  </bookViews>
  <sheets>
    <sheet name="Articles" sheetId="1" r:id="rId1"/>
    <sheet name="Charts" sheetId="4" r:id="rId2"/>
  </sheets>
  <definedNames>
    <definedName name="_xlchart.v1.0" hidden="1">Articles!$B$4:$B$106</definedName>
    <definedName name="_xlchart.v1.1" hidden="1">Articles!$C$3:$AL$3</definedName>
    <definedName name="_xlchart.v1.2" hidden="1">Articles!$B$4:$B$104</definedName>
    <definedName name="_xlnm.Print_Titles" localSheetId="0">Articles!$A:$A,Articles!$2:$2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105" i="1"/>
</calcChain>
</file>

<file path=xl/sharedStrings.xml><?xml version="1.0" encoding="utf-8"?>
<sst xmlns="http://schemas.openxmlformats.org/spreadsheetml/2006/main" count="209" uniqueCount="206">
  <si>
    <t>Measles</t>
  </si>
  <si>
    <t>Hepatitis B</t>
  </si>
  <si>
    <t>Meningoencephalitis</t>
  </si>
  <si>
    <t>Influenza</t>
  </si>
  <si>
    <t>Guillain-Barré Syndrome</t>
  </si>
  <si>
    <t>Giant Cell Arteritis</t>
  </si>
  <si>
    <t>Seizure</t>
  </si>
  <si>
    <t>Pertussis</t>
  </si>
  <si>
    <t>Aluminium</t>
  </si>
  <si>
    <t>Neurotoxicity</t>
  </si>
  <si>
    <t>Mercury</t>
  </si>
  <si>
    <t>Low Efficacy</t>
  </si>
  <si>
    <t>Rotavirus</t>
  </si>
  <si>
    <t>Tetanus</t>
  </si>
  <si>
    <t>MMR</t>
  </si>
  <si>
    <t>Unilateral Optic Neuritis</t>
  </si>
  <si>
    <t>HPV</t>
  </si>
  <si>
    <t>Asymptomatic Transmission</t>
  </si>
  <si>
    <t>Fibromyalgia (FM)</t>
  </si>
  <si>
    <t xml:space="preserve">Macrophagic Myofasciitis (MMF) </t>
  </si>
  <si>
    <t>Postural Tachycardia Syndrome (POTS)</t>
  </si>
  <si>
    <t>Herpes Zoster (Shingles)</t>
  </si>
  <si>
    <t>Varicella</t>
  </si>
  <si>
    <t>Autism Spectrum Disorders (ASD)</t>
  </si>
  <si>
    <t>Injection site reactions</t>
  </si>
  <si>
    <t>Anthrax</t>
  </si>
  <si>
    <t>Narcolepsy</t>
  </si>
  <si>
    <t>Crone's Disease (CD)</t>
  </si>
  <si>
    <t>Rubella</t>
  </si>
  <si>
    <t>Arthritis</t>
  </si>
  <si>
    <t>CNS complications</t>
  </si>
  <si>
    <t>Congenital malformation</t>
  </si>
  <si>
    <t>Vaccine shedding</t>
  </si>
  <si>
    <t>Sudden Infant Death Syndrome (SIDS)</t>
  </si>
  <si>
    <t>Poliovirus</t>
  </si>
  <si>
    <t>Contraceptive</t>
  </si>
  <si>
    <t>Acute posterior multifocal placoid pigment epitheliopathy (APMPPE)</t>
  </si>
  <si>
    <t>Asthma</t>
  </si>
  <si>
    <t>Brachial Neuritis</t>
  </si>
  <si>
    <t>Anaphalaxis</t>
  </si>
  <si>
    <t>Diphtheria</t>
  </si>
  <si>
    <t>Thrombocytopenia</t>
  </si>
  <si>
    <t>Infant Mortality</t>
  </si>
  <si>
    <t>8257878, 8671571</t>
  </si>
  <si>
    <t>9255208, 9333170</t>
  </si>
  <si>
    <t>Adverse Events &amp; Side Effects</t>
  </si>
  <si>
    <t>Liver Problems</t>
  </si>
  <si>
    <t>Lupus Erythematosus</t>
  </si>
  <si>
    <t xml:space="preserve">Gulf War Syndrome </t>
  </si>
  <si>
    <t>Squalene</t>
  </si>
  <si>
    <t>Autoimmune Diseases</t>
  </si>
  <si>
    <t>Allergies</t>
  </si>
  <si>
    <t>Ulcerative Colitis</t>
  </si>
  <si>
    <t>Acute Renal Failure</t>
  </si>
  <si>
    <t>Meningitis C</t>
  </si>
  <si>
    <t>Henoch-Schönlein Purpura (HSP)</t>
  </si>
  <si>
    <t>Intussusception</t>
  </si>
  <si>
    <t>HIV</t>
  </si>
  <si>
    <t xml:space="preserve">Inflammatory Polyradiculoneuropathy </t>
  </si>
  <si>
    <t>Vaccinia</t>
  </si>
  <si>
    <t>Smallpox</t>
  </si>
  <si>
    <t>Vaccines, General</t>
  </si>
  <si>
    <t>Variant Creutzfeldt-Jakob Disease (vCJD)</t>
  </si>
  <si>
    <t>Myelitis</t>
  </si>
  <si>
    <t>Hypotonic-Hyporesponsive Episodes (HHE)</t>
  </si>
  <si>
    <t>10640454, 12127050</t>
  </si>
  <si>
    <t>Japanese Encephalitis</t>
  </si>
  <si>
    <t>Lichen Planus</t>
  </si>
  <si>
    <t>Immunodeficiency</t>
  </si>
  <si>
    <t>Autoimmune Inflammatory Polyneuropathy (PN)</t>
  </si>
  <si>
    <t>Hepatitis</t>
  </si>
  <si>
    <t>Gastrointestinal Diseases</t>
  </si>
  <si>
    <t>Yellow Fever Vaccine-Associated Viscerotropic Disease (YEL-AVD)</t>
  </si>
  <si>
    <t>Yellow Fever</t>
  </si>
  <si>
    <t>Type 1 Diabetes, Insulin Dependent Diabetes (IDDM)</t>
  </si>
  <si>
    <t>1520764, 12508767</t>
  </si>
  <si>
    <t>Idiopathic Thrombocytopaenic Purpura (ITP)</t>
  </si>
  <si>
    <t>Myopericarditis</t>
  </si>
  <si>
    <t>Pneumococcal conjugate</t>
  </si>
  <si>
    <t>Parkinsonism</t>
  </si>
  <si>
    <t>Varicella Breakthrough</t>
  </si>
  <si>
    <t>Mortality</t>
  </si>
  <si>
    <t>Neurological Disorders</t>
  </si>
  <si>
    <t>Gastroenteritis</t>
  </si>
  <si>
    <t>Urinary Tract Diseases</t>
  </si>
  <si>
    <t>12045734, 15804954</t>
  </si>
  <si>
    <t>10759242, 12145534, 12710897, 12849883, 15804954</t>
  </si>
  <si>
    <t>10648110, 16126512</t>
  </si>
  <si>
    <t>Contaminants</t>
  </si>
  <si>
    <t>Neurodevelopmental Disorders/Deficits</t>
  </si>
  <si>
    <t>7557822, 17654772</t>
  </si>
  <si>
    <t>6835859, 7557822, 15356430, 17654772</t>
  </si>
  <si>
    <t>Dermatomyositis</t>
  </si>
  <si>
    <t>Cardiovascular problems</t>
  </si>
  <si>
    <t xml:space="preserve">Myocarditis &amp; pericarditis </t>
  </si>
  <si>
    <t>16231176, 18538957</t>
  </si>
  <si>
    <t>Vasculitis</t>
  </si>
  <si>
    <t>Neuropathy</t>
  </si>
  <si>
    <t>Erythema Multiforme</t>
  </si>
  <si>
    <t>Birth defects</t>
  </si>
  <si>
    <t>Pediatric Parapneumonic Empyema (PPE)</t>
  </si>
  <si>
    <t>Chronic Fatigue Syndrome (CFS)</t>
  </si>
  <si>
    <t>Heptavalent Pneumococcal Conjugate Vaccine (PCV7)</t>
  </si>
  <si>
    <t>Rabies</t>
  </si>
  <si>
    <t>Mumps</t>
  </si>
  <si>
    <t>11536329, 18976924</t>
  </si>
  <si>
    <t>12045734, 15365133, 15908138, 16176857, 18843097, 18976924</t>
  </si>
  <si>
    <t>Meningitis</t>
  </si>
  <si>
    <t>22099159, 19043938</t>
  </si>
  <si>
    <t>Gut Dysbiosis</t>
  </si>
  <si>
    <t>12824210, 19434043</t>
  </si>
  <si>
    <t>Febrile Convulsions</t>
  </si>
  <si>
    <t>MMRV</t>
  </si>
  <si>
    <t>12897314, 14993534, 18419385, 19593254</t>
  </si>
  <si>
    <t>Encephalopathy</t>
  </si>
  <si>
    <t>Syncope</t>
  </si>
  <si>
    <t>Venous Thromboembolism</t>
  </si>
  <si>
    <t>15638054, 19730016</t>
  </si>
  <si>
    <t>19043939, 19758536</t>
  </si>
  <si>
    <t>Aplastic Anaemia</t>
  </si>
  <si>
    <t>Immune Haemolytic Anaemia (IHA)</t>
  </si>
  <si>
    <t>Lyme Disease</t>
  </si>
  <si>
    <t>11389295, 15060267, 19817607</t>
  </si>
  <si>
    <t>Transverse Myelitis</t>
  </si>
  <si>
    <t>Bell's Palsy</t>
  </si>
  <si>
    <t>Uveitis</t>
  </si>
  <si>
    <t>Optic Neuritis</t>
  </si>
  <si>
    <t>19947819, 19948437</t>
  </si>
  <si>
    <t>7887843, 19948437</t>
  </si>
  <si>
    <t>Papillary Oedema</t>
  </si>
  <si>
    <t>Central Vein Occlusion</t>
  </si>
  <si>
    <t>17654772, 20077677</t>
  </si>
  <si>
    <t>12051402, 18143911, 20120948</t>
  </si>
  <si>
    <t>10622677, 20193633</t>
  </si>
  <si>
    <t>Inflammatory Myopathy</t>
  </si>
  <si>
    <t>BCG</t>
  </si>
  <si>
    <t>19660877, 20119724, 20447868</t>
  </si>
  <si>
    <t>19880567, 20630136</t>
  </si>
  <si>
    <t>Leukaemia</t>
  </si>
  <si>
    <t>Vaccines, Combinations</t>
  </si>
  <si>
    <t>21126606, 21145511</t>
  </si>
  <si>
    <t>21093496, 21337361</t>
  </si>
  <si>
    <t>Cholera</t>
  </si>
  <si>
    <t>12045734, 10802503, 19283656, 21350943</t>
  </si>
  <si>
    <t>21093496, 21385656</t>
  </si>
  <si>
    <t>Abortion / Miscarriage</t>
  </si>
  <si>
    <t>16185228, 21543527</t>
  </si>
  <si>
    <t>Diphtheria-Tetanus-Pertussis (DTP/DTaP/DTwP)</t>
  </si>
  <si>
    <t>17207144, 21760811</t>
  </si>
  <si>
    <t>Adjuvants &amp; Contaminants</t>
  </si>
  <si>
    <t>Preeclampsia</t>
  </si>
  <si>
    <t>Preterm Birth</t>
  </si>
  <si>
    <t>Miller-Fisher Syndrome</t>
  </si>
  <si>
    <t>Vaccines, Conjugate</t>
  </si>
  <si>
    <t>21727277, 22075790</t>
  </si>
  <si>
    <t>15638050, 15722255, 16206512, 16295528, 17630224, 20207367, 22235045</t>
  </si>
  <si>
    <t>22099159, 22235057</t>
  </si>
  <si>
    <t>Inadequate Safety Studies</t>
  </si>
  <si>
    <t>20386731, 20887210, 21880755, 22423139</t>
  </si>
  <si>
    <t>Pseudolymphoma</t>
  </si>
  <si>
    <t>Paralytic Poliomyelitis / Acute Flaccid Paralysis (AFP)</t>
  </si>
  <si>
    <t>H1N1 (Pandemrix)</t>
  </si>
  <si>
    <t>11784358, 22498789</t>
  </si>
  <si>
    <t>12045734, 1554844, 1679866, 8182813, 10846924, 18958288, 21685412, 22439606, 22457288, 22591873</t>
  </si>
  <si>
    <t>20642419, 14513413, 18826373, 19028409, 20194287, 20642419, 23187165</t>
  </si>
  <si>
    <t>27195163, 23479534</t>
  </si>
  <si>
    <t>12045734, 18522505, 18592444, 19730016, 23543123</t>
  </si>
  <si>
    <t>Infertility</t>
  </si>
  <si>
    <t>14976450, 18771903, 19043938, 19043939, 24354891</t>
  </si>
  <si>
    <t>20193633, 23902317, 24468416</t>
  </si>
  <si>
    <t>7795447, 15950329, 22579874, 24586717</t>
  </si>
  <si>
    <t>24690681, 25036048</t>
  </si>
  <si>
    <t>7795447, 17015532, 25171844</t>
  </si>
  <si>
    <t>11517396, 20193633, 25329096</t>
  </si>
  <si>
    <t>19004564, 22425036</t>
  </si>
  <si>
    <t>Lymphoma</t>
  </si>
  <si>
    <t>11522584, 12045734, 19004564, 19748679, 25699008, 22099155, 22425036, 25699008</t>
  </si>
  <si>
    <t>22235047, 25962455</t>
  </si>
  <si>
    <t>9386653, 17523706, 26030302</t>
  </si>
  <si>
    <t>10998384, 26103968</t>
  </si>
  <si>
    <t>17237965, 25382662, 25489565, 26166425</t>
  </si>
  <si>
    <t>Vaccine Resistance / Vaccine Induced Metabolic Shift (VIMS)</t>
  </si>
  <si>
    <t>8182813, 20077677</t>
  </si>
  <si>
    <t>26283022, 26607899</t>
  </si>
  <si>
    <t>20964738, 21514808, 23136333, 27357302</t>
  </si>
  <si>
    <t>8202096, 15876918, 21727277, 26129684, 26253079, 27391699</t>
  </si>
  <si>
    <t>Pancreatitis</t>
  </si>
  <si>
    <t>Typhoid</t>
  </si>
  <si>
    <t>Sleep Disturbances</t>
  </si>
  <si>
    <t>21163554, 23358708, 23801230, 27503625</t>
  </si>
  <si>
    <t>22470463, 24821121, 27559330</t>
  </si>
  <si>
    <t>Obesity</t>
  </si>
  <si>
    <t>20484170, 23652165, 28484170</t>
  </si>
  <si>
    <t>9178461, 24585562, 26447803, 33828064</t>
  </si>
  <si>
    <t>3261314, 3261350, 15311370, 15710788, 16876293, 17146026, 18425905, 18838647, 19821281, 20166072, 20166073, 20614424, 22032844, 24291201, 27251461, 95856082</t>
  </si>
  <si>
    <t>12842372, 96140397, 14583920, 15472839, 20140352, 96140397</t>
  </si>
  <si>
    <t>Disease / PubMed IDs</t>
  </si>
  <si>
    <t>Article Count</t>
  </si>
  <si>
    <t>Vaccine</t>
  </si>
  <si>
    <t>Adjuvant / Contaminant</t>
  </si>
  <si>
    <t>11888351, 12045734</t>
  </si>
  <si>
    <t>10230847, 12397738</t>
  </si>
  <si>
    <t>Adverse Vaccine Effects</t>
  </si>
  <si>
    <t>12534647, 17126957 18310189</t>
  </si>
  <si>
    <t>CNS Inflammatory Demyelination, Multiple Sclerosis</t>
  </si>
  <si>
    <t>To access an online summary of a paper of interest, navigate your browser to https://www.ncbi.nlm.nih.gov/pubmed/?term=&lt;pub-med-id&gt;, substituting the PubMed identifier from the cell above for &lt;pub-med-id&gt; in the web address.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</si>
</sst>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  <xf numFmtId="0" fontId="5" fillId="5" borderId="0" xfId="0" applyFont="1" applyFill="1" applyAlignment="1">
      <alignment horizontal="left" vertical="top" wrapText="1"/>
    </xf>
    <xf numFmtId="0" fontId="5" fillId="6" borderId="0" xfId="0" applyFont="1" applyFill="1" applyAlignment="1">
      <alignment horizontal="left" vertical="top" wrapText="1"/>
    </xf>
    <xf numFmtId="0" fontId="5" fillId="7" borderId="0" xfId="0" applyFont="1" applyFill="1" applyAlignment="1">
      <alignment horizontal="left" vertical="top" wrapText="1"/>
    </xf>
    <xf numFmtId="0" fontId="5" fillId="8" borderId="0" xfId="0" applyFont="1" applyFill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2" borderId="0" xfId="0" applyFont="1" applyFill="1" applyAlignment="1">
      <alignment horizontal="left" vertical="top" wrapText="1"/>
    </xf>
    <xf numFmtId="0" fontId="5" fillId="9" borderId="0" xfId="0" applyFont="1" applyFill="1" applyAlignment="1">
      <alignment horizontal="left" vertical="top" wrapText="1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3" borderId="5" xfId="0" applyFont="1" applyFill="1" applyBorder="1" applyAlignment="1">
      <alignment vertical="top" wrapText="1"/>
    </xf>
    <xf numFmtId="0" fontId="4" fillId="10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5" borderId="5" xfId="0" applyFont="1" applyFill="1" applyBorder="1" applyAlignment="1">
      <alignment vertical="top" wrapText="1"/>
    </xf>
    <xf numFmtId="0" fontId="4" fillId="4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4" fillId="2" borderId="4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5" borderId="4" xfId="0" applyFont="1" applyFill="1" applyBorder="1" applyAlignment="1">
      <alignment wrapText="1"/>
    </xf>
    <xf numFmtId="0" fontId="4" fillId="10" borderId="4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 dir="row">_xlchart.v1.1</cx:f>
      </cx:numDim>
    </cx:data>
  </cx:chartData>
  <cx:chart>
    <cx:title pos="t" align="ctr" overlay="0">
      <cx:tx>
        <cx:txData>
          <cx:v>Vaccine Frequencies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Vaccine Frequencies</a:t>
          </a:r>
        </a:p>
      </cx:txPr>
    </cx:title>
    <cx:plotArea>
      <cx:plotAreaRegion>
        <cx:series layoutId="clusteredColumn" uniqueId="{BDCFA81F-DA51-4499-90A5-971DD0BD9375}">
          <cx:dataId val="0"/>
          <cx:layoutPr>
            <cx:binning intervalClosed="r">
              <cx:binSize val="5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</cx:chartData>
  <cx:chart>
    <cx:title pos="t" align="ctr" overlay="0">
      <cx:tx>
        <cx:txData>
          <cx:v>Disease Frequencies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Disease Frequencies</a:t>
          </a:r>
        </a:p>
      </cx:txPr>
    </cx:title>
    <cx:plotArea>
      <cx:plotAreaRegion>
        <cx:series layoutId="clusteredColumn" uniqueId="{5200F383-7D80-40BE-B147-37F2F333FD89}">
          <cx:dataId val="0"/>
          <cx:layoutPr>
            <cx:binning intervalClosed="r">
              <cx:binSize val="5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647699</xdr:colOff>
      <xdr:row>1</xdr:row>
      <xdr:rowOff>0</xdr:rowOff>
    </xdr:from>
    <xdr:to>
      <xdr:col>11</xdr:col>
      <xdr:colOff>638175</xdr:colOff>
      <xdr:row>16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99CF2D5A-CEF6-4741-83F5-CA70ECD6B1E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7699" y="180975"/>
              <a:ext cx="7115176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</xdr:col>
      <xdr:colOff>0</xdr:colOff>
      <xdr:row>17</xdr:row>
      <xdr:rowOff>0</xdr:rowOff>
    </xdr:from>
    <xdr:to>
      <xdr:col>12</xdr:col>
      <xdr:colOff>0</xdr:colOff>
      <xdr:row>32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C0AE45CA-B560-40FF-BC3F-225300F0101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7700" y="3076575"/>
              <a:ext cx="71247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7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5" sqref="G5"/>
    </sheetView>
  </sheetViews>
  <sheetFormatPr defaultRowHeight="14.25" x14ac:dyDescent="0.45"/>
  <cols>
    <col min="1" max="1" width="28.59765625" style="45" customWidth="1"/>
    <col min="2" max="2" width="6.59765625" style="2" customWidth="1"/>
    <col min="3" max="5" width="13.9296875" style="2" customWidth="1"/>
    <col min="6" max="9" width="13.9296875" style="1" customWidth="1"/>
    <col min="10" max="10" width="13.9296875" style="2" customWidth="1"/>
    <col min="11" max="38" width="13.9296875" customWidth="1"/>
  </cols>
  <sheetData>
    <row r="1" spans="1:38" ht="42" x14ac:dyDescent="0.65">
      <c r="A1" s="44" t="s">
        <v>202</v>
      </c>
      <c r="B1" s="6"/>
      <c r="C1" s="3" t="s">
        <v>198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7" t="s">
        <v>199</v>
      </c>
      <c r="AJ1" s="7"/>
      <c r="AK1" s="7"/>
      <c r="AL1" s="7"/>
    </row>
    <row r="2" spans="1:38" s="41" customFormat="1" ht="52.9" x14ac:dyDescent="0.45">
      <c r="A2" s="29" t="s">
        <v>196</v>
      </c>
      <c r="B2" s="27" t="s">
        <v>197</v>
      </c>
      <c r="C2" s="36" t="s">
        <v>25</v>
      </c>
      <c r="D2" s="37" t="s">
        <v>135</v>
      </c>
      <c r="E2" s="37" t="s">
        <v>142</v>
      </c>
      <c r="F2" s="37" t="s">
        <v>35</v>
      </c>
      <c r="G2" s="37" t="s">
        <v>40</v>
      </c>
      <c r="H2" s="38" t="s">
        <v>147</v>
      </c>
      <c r="I2" s="36" t="s">
        <v>161</v>
      </c>
      <c r="J2" s="39" t="s">
        <v>1</v>
      </c>
      <c r="K2" s="37" t="s">
        <v>102</v>
      </c>
      <c r="L2" s="38" t="s">
        <v>16</v>
      </c>
      <c r="M2" s="39" t="s">
        <v>3</v>
      </c>
      <c r="N2" s="37" t="s">
        <v>66</v>
      </c>
      <c r="O2" s="37" t="s">
        <v>121</v>
      </c>
      <c r="P2" s="40" t="s">
        <v>0</v>
      </c>
      <c r="Q2" s="37" t="s">
        <v>54</v>
      </c>
      <c r="R2" s="39" t="s">
        <v>14</v>
      </c>
      <c r="S2" s="27" t="s">
        <v>112</v>
      </c>
      <c r="T2" s="37" t="s">
        <v>104</v>
      </c>
      <c r="U2" s="39" t="s">
        <v>7</v>
      </c>
      <c r="V2" s="36" t="s">
        <v>78</v>
      </c>
      <c r="W2" s="38" t="s">
        <v>34</v>
      </c>
      <c r="X2" s="37" t="s">
        <v>103</v>
      </c>
      <c r="Y2" s="36" t="s">
        <v>12</v>
      </c>
      <c r="Z2" s="36" t="s">
        <v>28</v>
      </c>
      <c r="AA2" s="36" t="s">
        <v>60</v>
      </c>
      <c r="AB2" s="36" t="s">
        <v>13</v>
      </c>
      <c r="AC2" s="37" t="s">
        <v>187</v>
      </c>
      <c r="AD2" s="36" t="s">
        <v>139</v>
      </c>
      <c r="AE2" s="37" t="s">
        <v>153</v>
      </c>
      <c r="AF2" s="39" t="s">
        <v>61</v>
      </c>
      <c r="AG2" s="40" t="s">
        <v>22</v>
      </c>
      <c r="AH2" s="37" t="s">
        <v>73</v>
      </c>
      <c r="AI2" s="39" t="s">
        <v>8</v>
      </c>
      <c r="AJ2" s="38" t="s">
        <v>10</v>
      </c>
      <c r="AK2" s="36" t="s">
        <v>49</v>
      </c>
      <c r="AL2" s="36" t="s">
        <v>149</v>
      </c>
    </row>
    <row r="3" spans="1:38" s="43" customFormat="1" x14ac:dyDescent="0.45">
      <c r="A3" s="28" t="s">
        <v>197</v>
      </c>
      <c r="B3" s="42">
        <f>SUM(C3:AL3)</f>
        <v>386</v>
      </c>
      <c r="C3" s="42">
        <v>7</v>
      </c>
      <c r="D3" s="42">
        <v>1</v>
      </c>
      <c r="E3" s="42">
        <v>2</v>
      </c>
      <c r="F3" s="42">
        <v>2</v>
      </c>
      <c r="G3" s="42">
        <v>3</v>
      </c>
      <c r="H3" s="42">
        <v>19</v>
      </c>
      <c r="I3" s="42">
        <v>8</v>
      </c>
      <c r="J3" s="42">
        <v>51</v>
      </c>
      <c r="K3" s="42">
        <v>1</v>
      </c>
      <c r="L3" s="42">
        <v>21</v>
      </c>
      <c r="M3" s="42">
        <v>48</v>
      </c>
      <c r="N3" s="42">
        <v>2</v>
      </c>
      <c r="O3" s="42">
        <v>1</v>
      </c>
      <c r="P3" s="42">
        <v>15</v>
      </c>
      <c r="Q3" s="42">
        <v>1</v>
      </c>
      <c r="R3" s="42">
        <v>25</v>
      </c>
      <c r="S3" s="42">
        <v>1</v>
      </c>
      <c r="T3" s="42">
        <v>2</v>
      </c>
      <c r="U3" s="42">
        <v>23</v>
      </c>
      <c r="V3" s="42">
        <v>8</v>
      </c>
      <c r="W3" s="42">
        <v>17</v>
      </c>
      <c r="X3" s="42">
        <v>3</v>
      </c>
      <c r="Y3" s="42">
        <v>6</v>
      </c>
      <c r="Z3" s="42">
        <v>6</v>
      </c>
      <c r="AA3" s="42">
        <v>8</v>
      </c>
      <c r="AB3" s="42">
        <v>10</v>
      </c>
      <c r="AC3" s="42">
        <v>1</v>
      </c>
      <c r="AD3" s="42">
        <v>7</v>
      </c>
      <c r="AE3" s="42">
        <v>1</v>
      </c>
      <c r="AF3" s="42">
        <v>23</v>
      </c>
      <c r="AG3" s="42">
        <v>12</v>
      </c>
      <c r="AH3" s="42">
        <v>4</v>
      </c>
      <c r="AI3" s="42">
        <v>21</v>
      </c>
      <c r="AJ3" s="42">
        <v>19</v>
      </c>
      <c r="AK3" s="42">
        <v>2</v>
      </c>
      <c r="AL3" s="42">
        <v>5</v>
      </c>
    </row>
    <row r="4" spans="1:38" s="4" customFormat="1" x14ac:dyDescent="0.45">
      <c r="A4" s="30" t="s">
        <v>145</v>
      </c>
      <c r="B4" s="8">
        <v>2</v>
      </c>
      <c r="C4" s="9"/>
      <c r="D4" s="9"/>
      <c r="E4" s="9"/>
      <c r="F4" s="10">
        <v>21481058</v>
      </c>
      <c r="G4" s="11"/>
      <c r="H4" s="11"/>
      <c r="I4" s="11"/>
      <c r="J4" s="11"/>
      <c r="K4" s="11"/>
      <c r="L4" s="10">
        <v>20197322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s="5" customFormat="1" ht="26.25" x14ac:dyDescent="0.45">
      <c r="A5" s="30" t="s">
        <v>36</v>
      </c>
      <c r="B5" s="8">
        <v>2</v>
      </c>
      <c r="C5" s="11"/>
      <c r="D5" s="11"/>
      <c r="E5" s="11"/>
      <c r="F5" s="11"/>
      <c r="G5" s="11"/>
      <c r="H5" s="11"/>
      <c r="I5" s="11"/>
      <c r="J5" s="12" t="s">
        <v>128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s="5" customFormat="1" x14ac:dyDescent="0.45">
      <c r="A6" s="30" t="s">
        <v>53</v>
      </c>
      <c r="B6" s="8">
        <v>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0">
        <v>10809833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s="5" customFormat="1" ht="52.5" x14ac:dyDescent="0.45">
      <c r="A7" s="31" t="s">
        <v>45</v>
      </c>
      <c r="B7" s="8">
        <v>28</v>
      </c>
      <c r="C7" s="13" t="s">
        <v>132</v>
      </c>
      <c r="D7" s="11"/>
      <c r="E7" s="11"/>
      <c r="F7" s="11"/>
      <c r="G7" s="11"/>
      <c r="H7" s="12" t="s">
        <v>144</v>
      </c>
      <c r="I7" s="11"/>
      <c r="J7" s="10">
        <v>11164115</v>
      </c>
      <c r="K7" s="11"/>
      <c r="L7" s="14" t="s">
        <v>189</v>
      </c>
      <c r="M7" s="14" t="s">
        <v>184</v>
      </c>
      <c r="N7" s="11"/>
      <c r="O7" s="11"/>
      <c r="P7" s="11"/>
      <c r="Q7" s="11"/>
      <c r="R7" s="13" t="s">
        <v>172</v>
      </c>
      <c r="S7" s="11"/>
      <c r="T7" s="11"/>
      <c r="U7" s="11"/>
      <c r="V7" s="10">
        <v>19483514</v>
      </c>
      <c r="W7" s="11"/>
      <c r="X7" s="11"/>
      <c r="Y7" s="11"/>
      <c r="Z7" s="10">
        <v>1251853</v>
      </c>
      <c r="AA7" s="10">
        <v>20566929</v>
      </c>
      <c r="AB7" s="11"/>
      <c r="AC7" s="11"/>
      <c r="AD7" s="11"/>
      <c r="AE7" s="11"/>
      <c r="AF7" s="13" t="s">
        <v>178</v>
      </c>
      <c r="AG7" s="10">
        <v>18419393</v>
      </c>
      <c r="AH7" s="11"/>
      <c r="AI7" s="10">
        <v>27515230</v>
      </c>
      <c r="AJ7" s="12" t="s">
        <v>171</v>
      </c>
      <c r="AK7" s="11"/>
      <c r="AL7" s="10">
        <v>20375174</v>
      </c>
    </row>
    <row r="8" spans="1:38" s="5" customFormat="1" x14ac:dyDescent="0.45">
      <c r="A8" s="32" t="s">
        <v>51</v>
      </c>
      <c r="B8" s="8">
        <v>6</v>
      </c>
      <c r="C8" s="11"/>
      <c r="D8" s="11"/>
      <c r="E8" s="11"/>
      <c r="F8" s="11"/>
      <c r="G8" s="11"/>
      <c r="H8" s="10">
        <v>10714532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0">
        <v>10714532</v>
      </c>
      <c r="AC8" s="11"/>
      <c r="AD8" s="11"/>
      <c r="AE8" s="11"/>
      <c r="AF8" s="10">
        <v>15908618</v>
      </c>
      <c r="AG8" s="11"/>
      <c r="AH8" s="11"/>
      <c r="AI8" s="10">
        <v>19043938</v>
      </c>
      <c r="AJ8" s="10">
        <v>19043938</v>
      </c>
      <c r="AK8" s="11"/>
      <c r="AL8" s="10">
        <v>21785282</v>
      </c>
    </row>
    <row r="9" spans="1:38" s="5" customFormat="1" ht="26.25" x14ac:dyDescent="0.45">
      <c r="A9" s="30" t="s">
        <v>39</v>
      </c>
      <c r="B9" s="8">
        <v>5</v>
      </c>
      <c r="C9" s="11"/>
      <c r="D9" s="11"/>
      <c r="E9" s="11"/>
      <c r="F9" s="11"/>
      <c r="G9" s="10">
        <v>8182813</v>
      </c>
      <c r="H9" s="11"/>
      <c r="I9" s="11"/>
      <c r="J9" s="12" t="s">
        <v>182</v>
      </c>
      <c r="K9" s="11"/>
      <c r="L9" s="11"/>
      <c r="M9" s="10">
        <v>26365388</v>
      </c>
      <c r="N9" s="11"/>
      <c r="O9" s="11"/>
      <c r="P9" s="11"/>
      <c r="Q9" s="11"/>
      <c r="R9" s="10">
        <v>8182813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s="5" customFormat="1" x14ac:dyDescent="0.45">
      <c r="A10" s="30" t="s">
        <v>119</v>
      </c>
      <c r="B10" s="8">
        <v>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0">
        <v>19633522</v>
      </c>
      <c r="AH10" s="11"/>
      <c r="AI10" s="11"/>
      <c r="AJ10" s="11"/>
      <c r="AK10" s="11"/>
      <c r="AL10" s="11"/>
    </row>
    <row r="11" spans="1:38" s="5" customFormat="1" ht="26.25" x14ac:dyDescent="0.45">
      <c r="A11" s="32" t="s">
        <v>29</v>
      </c>
      <c r="B11" s="8">
        <v>7</v>
      </c>
      <c r="C11" s="10">
        <v>15143911</v>
      </c>
      <c r="D11" s="11"/>
      <c r="E11" s="11"/>
      <c r="F11" s="11"/>
      <c r="G11" s="11"/>
      <c r="H11" s="11"/>
      <c r="I11" s="11"/>
      <c r="J11" s="10">
        <v>12508767</v>
      </c>
      <c r="K11" s="11"/>
      <c r="L11" s="10">
        <v>25962455</v>
      </c>
      <c r="M11" s="10">
        <v>22513085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2" t="s">
        <v>75</v>
      </c>
      <c r="AA11" s="11"/>
      <c r="AB11" s="11"/>
      <c r="AC11" s="11"/>
      <c r="AD11" s="11"/>
      <c r="AE11" s="11"/>
      <c r="AF11" s="10">
        <v>20193633</v>
      </c>
      <c r="AG11" s="11"/>
      <c r="AH11" s="11"/>
      <c r="AI11" s="11"/>
      <c r="AJ11" s="11"/>
      <c r="AK11" s="11"/>
      <c r="AL11" s="11"/>
    </row>
    <row r="12" spans="1:38" s="5" customFormat="1" x14ac:dyDescent="0.45">
      <c r="A12" s="30" t="s">
        <v>37</v>
      </c>
      <c r="B12" s="8">
        <v>3</v>
      </c>
      <c r="C12" s="11"/>
      <c r="D12" s="11"/>
      <c r="E12" s="11"/>
      <c r="F12" s="11"/>
      <c r="G12" s="10">
        <v>17090571</v>
      </c>
      <c r="H12" s="10">
        <v>18207561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0">
        <v>8057511</v>
      </c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 s="5" customFormat="1" x14ac:dyDescent="0.45">
      <c r="A13" s="30" t="s">
        <v>17</v>
      </c>
      <c r="B13" s="8">
        <v>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0">
        <v>26103968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s="5" customFormat="1" ht="65.650000000000006" x14ac:dyDescent="0.45">
      <c r="A14" s="33" t="s">
        <v>23</v>
      </c>
      <c r="B14" s="8">
        <v>21</v>
      </c>
      <c r="C14" s="11"/>
      <c r="D14" s="11"/>
      <c r="E14" s="11"/>
      <c r="F14" s="11"/>
      <c r="G14" s="11"/>
      <c r="H14" s="11"/>
      <c r="I14" s="11"/>
      <c r="J14" s="10">
        <v>21058170</v>
      </c>
      <c r="K14" s="11"/>
      <c r="L14" s="11"/>
      <c r="M14" s="10">
        <v>27893896</v>
      </c>
      <c r="N14" s="11"/>
      <c r="O14" s="11"/>
      <c r="P14" s="12" t="s">
        <v>85</v>
      </c>
      <c r="Q14" s="11"/>
      <c r="R14" s="15" t="s">
        <v>86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0">
        <v>21623535</v>
      </c>
      <c r="AE14" s="10">
        <v>21993250</v>
      </c>
      <c r="AF14" s="12" t="s">
        <v>118</v>
      </c>
      <c r="AG14" s="11"/>
      <c r="AH14" s="11"/>
      <c r="AI14" s="12" t="s">
        <v>108</v>
      </c>
      <c r="AJ14" s="15" t="s">
        <v>168</v>
      </c>
      <c r="AK14" s="11"/>
      <c r="AL14" s="10">
        <v>26103708</v>
      </c>
    </row>
    <row r="15" spans="1:38" s="5" customFormat="1" ht="91.9" x14ac:dyDescent="0.45">
      <c r="A15" s="34" t="s">
        <v>50</v>
      </c>
      <c r="B15" s="8">
        <v>16</v>
      </c>
      <c r="C15" s="11"/>
      <c r="D15" s="11"/>
      <c r="E15" s="11"/>
      <c r="F15" s="11"/>
      <c r="G15" s="11"/>
      <c r="H15" s="11"/>
      <c r="I15" s="11"/>
      <c r="J15" s="16" t="s">
        <v>155</v>
      </c>
      <c r="K15" s="11"/>
      <c r="L15" s="13" t="s">
        <v>169</v>
      </c>
      <c r="M15" s="10">
        <v>18522505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0">
        <v>27435706</v>
      </c>
      <c r="AC15" s="11"/>
      <c r="AD15" s="11"/>
      <c r="AE15" s="11"/>
      <c r="AF15" s="12" t="s">
        <v>87</v>
      </c>
      <c r="AG15" s="11"/>
      <c r="AH15" s="11"/>
      <c r="AI15" s="10">
        <v>22235057</v>
      </c>
      <c r="AJ15" s="11"/>
      <c r="AK15" s="11"/>
      <c r="AL15" s="10">
        <v>21785282</v>
      </c>
    </row>
    <row r="16" spans="1:38" s="5" customFormat="1" ht="26.25" x14ac:dyDescent="0.45">
      <c r="A16" s="30" t="s">
        <v>69</v>
      </c>
      <c r="B16" s="8">
        <v>1</v>
      </c>
      <c r="C16" s="11"/>
      <c r="D16" s="11"/>
      <c r="E16" s="11"/>
      <c r="F16" s="11"/>
      <c r="G16" s="11"/>
      <c r="H16" s="11"/>
      <c r="I16" s="11"/>
      <c r="J16" s="10">
        <v>12365564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s="5" customFormat="1" x14ac:dyDescent="0.45">
      <c r="A17" s="30" t="s">
        <v>124</v>
      </c>
      <c r="B17" s="8">
        <v>1</v>
      </c>
      <c r="C17" s="9"/>
      <c r="D17" s="9"/>
      <c r="E17" s="9"/>
      <c r="F17" s="9"/>
      <c r="G17" s="11"/>
      <c r="H17" s="11"/>
      <c r="I17" s="11"/>
      <c r="J17" s="10">
        <v>19902808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s="5" customFormat="1" x14ac:dyDescent="0.45">
      <c r="A18" s="30" t="s">
        <v>99</v>
      </c>
      <c r="B18" s="8">
        <v>1</v>
      </c>
      <c r="C18" s="10">
        <v>18599489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s="5" customFormat="1" x14ac:dyDescent="0.45">
      <c r="A19" s="30" t="s">
        <v>38</v>
      </c>
      <c r="B19" s="8">
        <v>1</v>
      </c>
      <c r="C19" s="11"/>
      <c r="D19" s="11"/>
      <c r="E19" s="11"/>
      <c r="F19" s="11"/>
      <c r="G19" s="11"/>
      <c r="H19" s="10">
        <v>8182813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s="5" customFormat="1" x14ac:dyDescent="0.45">
      <c r="A20" s="30" t="s">
        <v>93</v>
      </c>
      <c r="B20" s="8">
        <v>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0">
        <v>19851782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0">
        <v>18284356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s="5" customFormat="1" x14ac:dyDescent="0.45">
      <c r="A21" s="30" t="s">
        <v>130</v>
      </c>
      <c r="B21" s="8">
        <v>1</v>
      </c>
      <c r="C21" s="9"/>
      <c r="D21" s="9"/>
      <c r="E21" s="9"/>
      <c r="F21" s="9"/>
      <c r="G21" s="11"/>
      <c r="H21" s="11"/>
      <c r="I21" s="11"/>
      <c r="J21" s="10">
        <v>19948437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s="5" customFormat="1" ht="26.25" x14ac:dyDescent="0.45">
      <c r="A22" s="30" t="s">
        <v>101</v>
      </c>
      <c r="B22" s="8">
        <v>4</v>
      </c>
      <c r="C22" s="11"/>
      <c r="D22" s="11"/>
      <c r="E22" s="11"/>
      <c r="F22" s="11"/>
      <c r="G22" s="11"/>
      <c r="H22" s="11"/>
      <c r="I22" s="11"/>
      <c r="J22" s="10">
        <v>25427994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0">
        <v>18725327</v>
      </c>
      <c r="AG22" s="11"/>
      <c r="AH22" s="11"/>
      <c r="AI22" s="12" t="s">
        <v>174</v>
      </c>
      <c r="AJ22" s="11"/>
      <c r="AK22" s="11"/>
      <c r="AL22" s="11"/>
    </row>
    <row r="23" spans="1:38" s="5" customFormat="1" x14ac:dyDescent="0.45">
      <c r="A23" s="30" t="s">
        <v>30</v>
      </c>
      <c r="B23" s="8">
        <v>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0">
        <v>1792899</v>
      </c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s="5" customFormat="1" ht="78.75" x14ac:dyDescent="0.45">
      <c r="A24" s="33" t="s">
        <v>204</v>
      </c>
      <c r="B24" s="8">
        <v>22</v>
      </c>
      <c r="C24" s="11"/>
      <c r="D24" s="11"/>
      <c r="E24" s="11"/>
      <c r="F24" s="11"/>
      <c r="G24" s="11"/>
      <c r="H24" s="10">
        <v>18976924</v>
      </c>
      <c r="I24" s="11"/>
      <c r="J24" s="17" t="s">
        <v>106</v>
      </c>
      <c r="K24" s="11"/>
      <c r="L24" s="10">
        <v>18805844</v>
      </c>
      <c r="M24" s="10">
        <v>18976924</v>
      </c>
      <c r="N24" s="10">
        <v>18976924</v>
      </c>
      <c r="O24" s="11"/>
      <c r="P24" s="10">
        <v>18976924</v>
      </c>
      <c r="Q24" s="11"/>
      <c r="R24" s="10">
        <v>19633994</v>
      </c>
      <c r="S24" s="11"/>
      <c r="T24" s="10">
        <v>18976924</v>
      </c>
      <c r="U24" s="10">
        <v>18976924</v>
      </c>
      <c r="V24" s="11"/>
      <c r="W24" s="11"/>
      <c r="X24" s="10">
        <v>18976924</v>
      </c>
      <c r="Y24" s="11"/>
      <c r="Z24" s="12" t="s">
        <v>105</v>
      </c>
      <c r="AA24" s="10">
        <v>18976924</v>
      </c>
      <c r="AB24" s="11"/>
      <c r="AC24" s="11"/>
      <c r="AD24" s="11"/>
      <c r="AE24" s="11"/>
      <c r="AF24" s="13" t="s">
        <v>173</v>
      </c>
      <c r="AG24" s="11"/>
      <c r="AH24" s="10">
        <v>21670384</v>
      </c>
      <c r="AI24" s="11"/>
      <c r="AJ24" s="11"/>
      <c r="AK24" s="11"/>
      <c r="AL24" s="11"/>
    </row>
    <row r="25" spans="1:38" s="5" customFormat="1" x14ac:dyDescent="0.45">
      <c r="A25" s="30" t="s">
        <v>31</v>
      </c>
      <c r="B25" s="8">
        <v>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0">
        <v>7265443</v>
      </c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s="5" customFormat="1" x14ac:dyDescent="0.45">
      <c r="A26" s="35" t="s">
        <v>88</v>
      </c>
      <c r="B26" s="18">
        <v>2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0">
        <v>16288015</v>
      </c>
      <c r="X26" s="11"/>
      <c r="Y26" s="10">
        <v>22402185</v>
      </c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38" s="5" customFormat="1" x14ac:dyDescent="0.45">
      <c r="A27" s="30" t="s">
        <v>27</v>
      </c>
      <c r="B27" s="8">
        <v>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0">
        <v>17804561</v>
      </c>
      <c r="AJ27" s="11"/>
      <c r="AK27" s="11"/>
      <c r="AL27" s="11"/>
    </row>
    <row r="28" spans="1:38" s="5" customFormat="1" x14ac:dyDescent="0.45">
      <c r="A28" s="30" t="s">
        <v>92</v>
      </c>
      <c r="B28" s="8">
        <v>1</v>
      </c>
      <c r="C28" s="11"/>
      <c r="D28" s="11"/>
      <c r="E28" s="11"/>
      <c r="F28" s="11"/>
      <c r="G28" s="11"/>
      <c r="H28" s="11"/>
      <c r="I28" s="11"/>
      <c r="J28" s="10">
        <v>18034245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s="5" customFormat="1" ht="39.4" x14ac:dyDescent="0.45">
      <c r="A29" s="30" t="s">
        <v>114</v>
      </c>
      <c r="B29" s="8">
        <v>5</v>
      </c>
      <c r="C29" s="11"/>
      <c r="D29" s="11"/>
      <c r="E29" s="11"/>
      <c r="F29" s="11"/>
      <c r="G29" s="10">
        <v>20119724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3" t="s">
        <v>136</v>
      </c>
      <c r="V29" s="11"/>
      <c r="W29" s="11"/>
      <c r="X29" s="11"/>
      <c r="Y29" s="11"/>
      <c r="Z29" s="11"/>
      <c r="AA29" s="11"/>
      <c r="AB29" s="10">
        <v>20119724</v>
      </c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38" s="5" customFormat="1" x14ac:dyDescent="0.45">
      <c r="A30" s="30" t="s">
        <v>98</v>
      </c>
      <c r="B30" s="8">
        <v>4</v>
      </c>
      <c r="C30" s="11"/>
      <c r="D30" s="11"/>
      <c r="E30" s="11"/>
      <c r="F30" s="11"/>
      <c r="G30" s="11"/>
      <c r="H30" s="10">
        <v>18583795</v>
      </c>
      <c r="I30" s="11"/>
      <c r="J30" s="10">
        <v>18583795</v>
      </c>
      <c r="K30" s="11"/>
      <c r="L30" s="10">
        <v>19887766</v>
      </c>
      <c r="M30" s="10">
        <v>18583795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s="5" customFormat="1" x14ac:dyDescent="0.45">
      <c r="A31" s="30" t="s">
        <v>111</v>
      </c>
      <c r="B31" s="8">
        <v>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0">
        <v>19520201</v>
      </c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1:38" s="5" customFormat="1" x14ac:dyDescent="0.45">
      <c r="A32" s="30" t="s">
        <v>18</v>
      </c>
      <c r="B32" s="8">
        <v>1</v>
      </c>
      <c r="C32" s="11"/>
      <c r="D32" s="11"/>
      <c r="E32" s="11"/>
      <c r="F32" s="11"/>
      <c r="G32" s="11"/>
      <c r="H32" s="11"/>
      <c r="I32" s="11"/>
      <c r="J32" s="10">
        <v>25427994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s="5" customFormat="1" x14ac:dyDescent="0.45">
      <c r="A33" s="30" t="s">
        <v>83</v>
      </c>
      <c r="B33" s="8">
        <v>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0">
        <v>15060267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s="5" customFormat="1" x14ac:dyDescent="0.45">
      <c r="A34" s="30" t="s">
        <v>71</v>
      </c>
      <c r="B34" s="8">
        <v>2</v>
      </c>
      <c r="C34" s="10">
        <v>15143911</v>
      </c>
      <c r="D34" s="11"/>
      <c r="E34" s="11"/>
      <c r="F34" s="11"/>
      <c r="G34" s="11"/>
      <c r="H34" s="11"/>
      <c r="I34" s="11"/>
      <c r="J34" s="10">
        <v>12397738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s="5" customFormat="1" x14ac:dyDescent="0.45">
      <c r="A35" s="30" t="s">
        <v>5</v>
      </c>
      <c r="B35" s="8">
        <v>1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0">
        <v>12045734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38" s="5" customFormat="1" ht="65.650000000000006" x14ac:dyDescent="0.45">
      <c r="A36" s="34" t="s">
        <v>4</v>
      </c>
      <c r="B36" s="8">
        <v>13</v>
      </c>
      <c r="C36" s="11"/>
      <c r="D36" s="11"/>
      <c r="E36" s="11"/>
      <c r="F36" s="11"/>
      <c r="G36" s="11"/>
      <c r="H36" s="10">
        <v>8182813</v>
      </c>
      <c r="I36" s="13" t="s">
        <v>192</v>
      </c>
      <c r="J36" s="19" t="s">
        <v>117</v>
      </c>
      <c r="K36" s="11"/>
      <c r="L36" s="10">
        <v>20869467</v>
      </c>
      <c r="M36" s="15" t="s">
        <v>166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0">
        <v>20193633</v>
      </c>
      <c r="AG36" s="11"/>
      <c r="AH36" s="11"/>
      <c r="AI36" s="11"/>
      <c r="AJ36" s="11"/>
      <c r="AK36" s="11"/>
      <c r="AL36" s="11"/>
    </row>
    <row r="37" spans="1:38" s="5" customFormat="1" ht="26.25" x14ac:dyDescent="0.45">
      <c r="A37" s="30" t="s">
        <v>48</v>
      </c>
      <c r="B37" s="8">
        <v>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2" t="s">
        <v>65</v>
      </c>
      <c r="AL37" s="11"/>
    </row>
    <row r="38" spans="1:38" s="5" customFormat="1" x14ac:dyDescent="0.45">
      <c r="A38" s="30" t="s">
        <v>109</v>
      </c>
      <c r="B38" s="8">
        <v>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0">
        <v>19043938</v>
      </c>
      <c r="AJ38" s="10">
        <v>19043938</v>
      </c>
      <c r="AK38" s="11"/>
      <c r="AL38" s="11"/>
    </row>
    <row r="39" spans="1:38" s="5" customFormat="1" x14ac:dyDescent="0.45">
      <c r="A39" s="30" t="s">
        <v>55</v>
      </c>
      <c r="B39" s="8">
        <v>1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0">
        <v>11285387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1:38" s="5" customFormat="1" x14ac:dyDescent="0.45">
      <c r="A40" s="30" t="s">
        <v>70</v>
      </c>
      <c r="B40" s="8">
        <v>1</v>
      </c>
      <c r="C40" s="11"/>
      <c r="D40" s="11"/>
      <c r="E40" s="11"/>
      <c r="F40" s="11"/>
      <c r="G40" s="11"/>
      <c r="H40" s="11"/>
      <c r="I40" s="11"/>
      <c r="J40" s="10">
        <v>12397738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1:38" s="5" customFormat="1" ht="91.9" x14ac:dyDescent="0.45">
      <c r="A41" s="32" t="s">
        <v>21</v>
      </c>
      <c r="B41" s="8">
        <v>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6" t="s">
        <v>164</v>
      </c>
      <c r="AH41" s="11"/>
      <c r="AI41" s="11"/>
      <c r="AJ41" s="11"/>
      <c r="AK41" s="11"/>
      <c r="AL41" s="11"/>
    </row>
    <row r="42" spans="1:38" s="5" customFormat="1" x14ac:dyDescent="0.45">
      <c r="A42" s="30" t="s">
        <v>57</v>
      </c>
      <c r="B42" s="8">
        <v>1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0">
        <v>11405924</v>
      </c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1:38" s="5" customFormat="1" ht="26.25" x14ac:dyDescent="0.45">
      <c r="A43" s="30" t="s">
        <v>64</v>
      </c>
      <c r="B43" s="8">
        <v>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0" t="s">
        <v>200</v>
      </c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1:38" s="5" customFormat="1" ht="39.4" x14ac:dyDescent="0.45">
      <c r="A44" s="30" t="s">
        <v>76</v>
      </c>
      <c r="B44" s="8">
        <v>5</v>
      </c>
      <c r="C44" s="11"/>
      <c r="D44" s="11"/>
      <c r="E44" s="11"/>
      <c r="F44" s="11"/>
      <c r="G44" s="11"/>
      <c r="H44" s="11"/>
      <c r="I44" s="11"/>
      <c r="J44" s="11"/>
      <c r="K44" s="11"/>
      <c r="L44" s="10">
        <v>27312165</v>
      </c>
      <c r="M44" s="11"/>
      <c r="N44" s="11"/>
      <c r="O44" s="11"/>
      <c r="P44" s="11"/>
      <c r="Q44" s="11"/>
      <c r="R44" s="12" t="s">
        <v>203</v>
      </c>
      <c r="S44" s="11"/>
      <c r="T44" s="11"/>
      <c r="U44" s="11"/>
      <c r="V44" s="11"/>
      <c r="W44" s="10">
        <v>23807364</v>
      </c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1:38" s="5" customFormat="1" x14ac:dyDescent="0.45">
      <c r="A45" s="30" t="s">
        <v>120</v>
      </c>
      <c r="B45" s="8">
        <v>2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0">
        <v>21189364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0">
        <v>19766577</v>
      </c>
      <c r="AG45" s="11"/>
      <c r="AH45" s="11"/>
      <c r="AI45" s="11"/>
      <c r="AJ45" s="11"/>
      <c r="AK45" s="11"/>
      <c r="AL45" s="11"/>
    </row>
    <row r="46" spans="1:38" s="5" customFormat="1" ht="52.5" x14ac:dyDescent="0.45">
      <c r="A46" s="32" t="s">
        <v>68</v>
      </c>
      <c r="B46" s="8">
        <v>6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4" t="s">
        <v>158</v>
      </c>
      <c r="N46" s="11"/>
      <c r="O46" s="11"/>
      <c r="P46" s="10">
        <v>9178461</v>
      </c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0">
        <v>1878260</v>
      </c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1:38" s="5" customFormat="1" x14ac:dyDescent="0.45">
      <c r="A47" s="30" t="s">
        <v>157</v>
      </c>
      <c r="B47" s="8">
        <v>2</v>
      </c>
      <c r="C47" s="9"/>
      <c r="D47" s="9"/>
      <c r="E47" s="9"/>
      <c r="F47" s="9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0">
        <v>22336803</v>
      </c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0">
        <v>26518400</v>
      </c>
      <c r="AJ47" s="11"/>
      <c r="AK47" s="11"/>
      <c r="AL47" s="11"/>
    </row>
    <row r="48" spans="1:38" s="5" customFormat="1" ht="26.25" x14ac:dyDescent="0.45">
      <c r="A48" s="32" t="s">
        <v>42</v>
      </c>
      <c r="B48" s="8">
        <v>6</v>
      </c>
      <c r="C48" s="11"/>
      <c r="D48" s="11"/>
      <c r="E48" s="11"/>
      <c r="F48" s="11"/>
      <c r="G48" s="11"/>
      <c r="H48" s="12" t="s">
        <v>148</v>
      </c>
      <c r="I48" s="11"/>
      <c r="J48" s="11"/>
      <c r="K48" s="11"/>
      <c r="L48" s="11"/>
      <c r="M48" s="11"/>
      <c r="N48" s="11"/>
      <c r="O48" s="11"/>
      <c r="P48" s="12" t="s">
        <v>43</v>
      </c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2" t="s">
        <v>146</v>
      </c>
      <c r="AE48" s="11"/>
      <c r="AF48" s="11"/>
      <c r="AG48" s="11"/>
      <c r="AH48" s="11"/>
      <c r="AI48" s="11"/>
      <c r="AJ48" s="11"/>
      <c r="AK48" s="11"/>
      <c r="AL48" s="11"/>
    </row>
    <row r="49" spans="1:38" s="5" customFormat="1" x14ac:dyDescent="0.45">
      <c r="A49" s="30" t="s">
        <v>167</v>
      </c>
      <c r="B49" s="8">
        <v>3</v>
      </c>
      <c r="C49" s="11"/>
      <c r="D49" s="11"/>
      <c r="E49" s="11"/>
      <c r="F49" s="10">
        <v>7848209</v>
      </c>
      <c r="G49" s="11"/>
      <c r="H49" s="11"/>
      <c r="I49" s="11"/>
      <c r="J49" s="11"/>
      <c r="K49" s="11"/>
      <c r="L49" s="10">
        <v>23902317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0">
        <v>12346214</v>
      </c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8" s="5" customFormat="1" x14ac:dyDescent="0.45">
      <c r="A50" s="30" t="s">
        <v>134</v>
      </c>
      <c r="B50" s="8">
        <v>1</v>
      </c>
      <c r="C50" s="9"/>
      <c r="D50" s="9"/>
      <c r="E50" s="9"/>
      <c r="F50" s="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0">
        <v>20193633</v>
      </c>
      <c r="AG50" s="11"/>
      <c r="AH50" s="11"/>
      <c r="AI50" s="11"/>
      <c r="AJ50" s="11"/>
      <c r="AK50" s="11"/>
      <c r="AL50" s="11"/>
    </row>
    <row r="51" spans="1:38" s="5" customFormat="1" ht="26.25" x14ac:dyDescent="0.45">
      <c r="A51" s="30" t="s">
        <v>58</v>
      </c>
      <c r="B51" s="8">
        <v>1</v>
      </c>
      <c r="C51" s="11"/>
      <c r="D51" s="11"/>
      <c r="E51" s="11"/>
      <c r="F51" s="11"/>
      <c r="G51" s="11"/>
      <c r="H51" s="11"/>
      <c r="I51" s="11"/>
      <c r="J51" s="10">
        <v>11412876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8" s="5" customFormat="1" x14ac:dyDescent="0.45">
      <c r="A52" s="30" t="s">
        <v>24</v>
      </c>
      <c r="B52" s="8">
        <v>1</v>
      </c>
      <c r="C52" s="10">
        <v>17245803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1:38" s="5" customFormat="1" ht="39.4" x14ac:dyDescent="0.45">
      <c r="A53" s="30" t="s">
        <v>56</v>
      </c>
      <c r="B53" s="8">
        <v>3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3" t="s">
        <v>122</v>
      </c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1:38" s="5" customFormat="1" x14ac:dyDescent="0.45">
      <c r="A54" s="30" t="s">
        <v>138</v>
      </c>
      <c r="B54" s="8">
        <v>1</v>
      </c>
      <c r="C54" s="9"/>
      <c r="D54" s="9"/>
      <c r="E54" s="9"/>
      <c r="F54" s="9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0">
        <v>20965018</v>
      </c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1:38" s="5" customFormat="1" x14ac:dyDescent="0.45">
      <c r="A55" s="30" t="s">
        <v>67</v>
      </c>
      <c r="B55" s="8">
        <v>1</v>
      </c>
      <c r="C55" s="11"/>
      <c r="D55" s="11"/>
      <c r="E55" s="11"/>
      <c r="F55" s="11"/>
      <c r="G55" s="11"/>
      <c r="H55" s="11"/>
      <c r="I55" s="11"/>
      <c r="J55" s="10">
        <v>12218234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1:38" s="5" customFormat="1" ht="26.25" x14ac:dyDescent="0.45">
      <c r="A56" s="30" t="s">
        <v>46</v>
      </c>
      <c r="B56" s="8">
        <v>1</v>
      </c>
      <c r="C56" s="11"/>
      <c r="D56" s="11"/>
      <c r="E56" s="11"/>
      <c r="F56" s="11"/>
      <c r="G56" s="11"/>
      <c r="H56" s="11"/>
      <c r="I56" s="11"/>
      <c r="J56" s="10" t="s">
        <v>201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1:38" s="5" customFormat="1" ht="210" x14ac:dyDescent="0.45">
      <c r="A57" s="31" t="s">
        <v>11</v>
      </c>
      <c r="B57" s="8">
        <v>47</v>
      </c>
      <c r="C57" s="11"/>
      <c r="D57" s="11"/>
      <c r="E57" s="10">
        <v>21346055</v>
      </c>
      <c r="F57" s="11"/>
      <c r="G57" s="11"/>
      <c r="H57" s="12" t="s">
        <v>154</v>
      </c>
      <c r="I57" s="11"/>
      <c r="J57" s="10">
        <v>16517803</v>
      </c>
      <c r="K57" s="11"/>
      <c r="L57" s="10">
        <v>17699008</v>
      </c>
      <c r="M57" s="20" t="s">
        <v>194</v>
      </c>
      <c r="N57" s="11"/>
      <c r="O57" s="11"/>
      <c r="P57" s="14" t="s">
        <v>193</v>
      </c>
      <c r="Q57" s="11"/>
      <c r="R57" s="14" t="s">
        <v>170</v>
      </c>
      <c r="S57" s="11"/>
      <c r="T57" s="10">
        <v>23301132</v>
      </c>
      <c r="U57" s="17" t="s">
        <v>185</v>
      </c>
      <c r="V57" s="17" t="s">
        <v>195</v>
      </c>
      <c r="W57" s="10">
        <v>18378367</v>
      </c>
      <c r="X57" s="10">
        <v>25589528</v>
      </c>
      <c r="Y57" s="10">
        <v>8578808</v>
      </c>
      <c r="Z57" s="11"/>
      <c r="AA57" s="11"/>
      <c r="AB57" s="10">
        <v>1565228</v>
      </c>
      <c r="AC57" s="11"/>
      <c r="AD57" s="11"/>
      <c r="AE57" s="11"/>
      <c r="AF57" s="11"/>
      <c r="AG57" s="10">
        <v>16740809</v>
      </c>
      <c r="AH57" s="11"/>
      <c r="AI57" s="11"/>
      <c r="AJ57" s="11"/>
      <c r="AK57" s="11"/>
      <c r="AL57" s="11"/>
    </row>
    <row r="58" spans="1:38" s="5" customFormat="1" ht="26.25" x14ac:dyDescent="0.45">
      <c r="A58" s="32" t="s">
        <v>47</v>
      </c>
      <c r="B58" s="8">
        <v>7</v>
      </c>
      <c r="C58" s="11"/>
      <c r="D58" s="11"/>
      <c r="E58" s="11"/>
      <c r="F58" s="11"/>
      <c r="G58" s="11"/>
      <c r="H58" s="11"/>
      <c r="I58" s="11"/>
      <c r="J58" s="12" t="s">
        <v>137</v>
      </c>
      <c r="K58" s="11"/>
      <c r="L58" s="12" t="s">
        <v>177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0">
        <v>27435706</v>
      </c>
      <c r="AC58" s="11"/>
      <c r="AD58" s="11"/>
      <c r="AE58" s="11"/>
      <c r="AF58" s="12" t="s">
        <v>133</v>
      </c>
      <c r="AG58" s="11"/>
      <c r="AH58" s="11"/>
      <c r="AI58" s="11"/>
      <c r="AJ58" s="11"/>
      <c r="AK58" s="11"/>
      <c r="AL58" s="11"/>
    </row>
    <row r="59" spans="1:38" s="5" customFormat="1" x14ac:dyDescent="0.45">
      <c r="A59" s="30" t="s">
        <v>175</v>
      </c>
      <c r="B59" s="8">
        <v>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0">
        <v>25582758</v>
      </c>
    </row>
    <row r="60" spans="1:38" s="5" customFormat="1" ht="105" x14ac:dyDescent="0.45">
      <c r="A60" s="32" t="s">
        <v>19</v>
      </c>
      <c r="B60" s="8">
        <v>8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20" t="s">
        <v>176</v>
      </c>
      <c r="AJ60" s="11"/>
      <c r="AK60" s="11"/>
      <c r="AL60" s="11"/>
    </row>
    <row r="61" spans="1:38" s="5" customFormat="1" x14ac:dyDescent="0.45">
      <c r="A61" s="30" t="s">
        <v>0</v>
      </c>
      <c r="B61" s="8">
        <v>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0">
        <v>8182813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s="5" customFormat="1" x14ac:dyDescent="0.45">
      <c r="A62" s="30" t="s">
        <v>107</v>
      </c>
      <c r="B62" s="8">
        <v>1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0">
        <v>19028409</v>
      </c>
      <c r="AH62" s="11"/>
      <c r="AI62" s="11"/>
      <c r="AJ62" s="11"/>
      <c r="AK62" s="11"/>
      <c r="AL62" s="11"/>
    </row>
    <row r="63" spans="1:38" s="5" customFormat="1" x14ac:dyDescent="0.45">
      <c r="A63" s="30" t="s">
        <v>2</v>
      </c>
      <c r="B63" s="8">
        <v>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0">
        <v>12045734</v>
      </c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8" s="5" customFormat="1" x14ac:dyDescent="0.45">
      <c r="A64" s="30" t="s">
        <v>152</v>
      </c>
      <c r="B64" s="8">
        <v>1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0">
        <v>21987549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1:38" s="5" customFormat="1" ht="26.25" x14ac:dyDescent="0.45">
      <c r="A65" s="32" t="s">
        <v>81</v>
      </c>
      <c r="B65" s="8">
        <v>7</v>
      </c>
      <c r="C65" s="11"/>
      <c r="D65" s="10">
        <v>20231251</v>
      </c>
      <c r="E65" s="11"/>
      <c r="F65" s="11"/>
      <c r="G65" s="11"/>
      <c r="H65" s="10">
        <v>15082643</v>
      </c>
      <c r="I65" s="11"/>
      <c r="J65" s="10">
        <v>18549949</v>
      </c>
      <c r="K65" s="11"/>
      <c r="L65" s="11"/>
      <c r="M65" s="11"/>
      <c r="N65" s="11"/>
      <c r="O65" s="11"/>
      <c r="P65" s="10">
        <v>12913835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2" t="s">
        <v>141</v>
      </c>
      <c r="AE65" s="11"/>
      <c r="AF65" s="11"/>
      <c r="AG65" s="11"/>
      <c r="AH65" s="10">
        <v>22551029</v>
      </c>
      <c r="AI65" s="11"/>
      <c r="AJ65" s="11"/>
      <c r="AK65" s="11"/>
      <c r="AL65" s="11"/>
    </row>
    <row r="66" spans="1:38" s="5" customFormat="1" ht="26.25" x14ac:dyDescent="0.45">
      <c r="A66" s="30" t="s">
        <v>63</v>
      </c>
      <c r="B66" s="8">
        <v>2</v>
      </c>
      <c r="C66" s="11"/>
      <c r="D66" s="11"/>
      <c r="E66" s="11"/>
      <c r="F66" s="11"/>
      <c r="G66" s="11"/>
      <c r="H66" s="11"/>
      <c r="I66" s="11"/>
      <c r="J66" s="12" t="s">
        <v>162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spans="1:38" s="5" customFormat="1" x14ac:dyDescent="0.45">
      <c r="A67" s="30" t="s">
        <v>94</v>
      </c>
      <c r="B67" s="8">
        <v>1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0">
        <v>18284365</v>
      </c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1:38" s="5" customFormat="1" ht="26.25" x14ac:dyDescent="0.45">
      <c r="A68" s="30" t="s">
        <v>77</v>
      </c>
      <c r="B68" s="8">
        <v>2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2" t="s">
        <v>110</v>
      </c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5" customFormat="1" ht="39.4" x14ac:dyDescent="0.45">
      <c r="A69" s="30" t="s">
        <v>26</v>
      </c>
      <c r="B69" s="8">
        <v>5</v>
      </c>
      <c r="C69" s="11"/>
      <c r="D69" s="11"/>
      <c r="E69" s="11"/>
      <c r="F69" s="11"/>
      <c r="G69" s="11"/>
      <c r="H69" s="11"/>
      <c r="I69" s="13" t="s">
        <v>190</v>
      </c>
      <c r="J69" s="11"/>
      <c r="K69" s="11"/>
      <c r="L69" s="11"/>
      <c r="M69" s="10">
        <v>22470463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0">
        <v>27559330</v>
      </c>
      <c r="AI69" s="11"/>
      <c r="AJ69" s="11"/>
      <c r="AK69" s="11"/>
      <c r="AL69" s="11"/>
    </row>
    <row r="70" spans="1:38" s="5" customFormat="1" ht="52.5" x14ac:dyDescent="0.45">
      <c r="A70" s="30" t="s">
        <v>89</v>
      </c>
      <c r="B70" s="8">
        <v>4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4" t="s">
        <v>180</v>
      </c>
      <c r="AK70" s="11"/>
      <c r="AL70" s="11"/>
    </row>
    <row r="71" spans="1:38" s="5" customFormat="1" x14ac:dyDescent="0.45">
      <c r="A71" s="30" t="s">
        <v>82</v>
      </c>
      <c r="B71" s="8">
        <v>3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>
        <v>14976450</v>
      </c>
      <c r="Q71" s="11"/>
      <c r="R71" s="11"/>
      <c r="S71" s="11"/>
      <c r="T71" s="11"/>
      <c r="U71" s="10">
        <v>15165669</v>
      </c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0">
        <v>19205900</v>
      </c>
      <c r="AK71" s="11"/>
      <c r="AL71" s="11"/>
    </row>
    <row r="72" spans="1:38" s="5" customFormat="1" x14ac:dyDescent="0.45">
      <c r="A72" s="30" t="s">
        <v>97</v>
      </c>
      <c r="B72" s="8">
        <v>4</v>
      </c>
      <c r="C72" s="11"/>
      <c r="D72" s="11"/>
      <c r="E72" s="11"/>
      <c r="F72" s="11"/>
      <c r="G72" s="11"/>
      <c r="H72" s="11"/>
      <c r="I72" s="11"/>
      <c r="J72" s="10">
        <v>18579284</v>
      </c>
      <c r="K72" s="11"/>
      <c r="L72" s="11"/>
      <c r="M72" s="11"/>
      <c r="N72" s="11"/>
      <c r="O72" s="10">
        <v>19808027</v>
      </c>
      <c r="P72" s="11"/>
      <c r="Q72" s="11"/>
      <c r="R72" s="11"/>
      <c r="S72" s="11"/>
      <c r="T72" s="11"/>
      <c r="U72" s="11"/>
      <c r="V72" s="11"/>
      <c r="W72" s="11"/>
      <c r="X72" s="10">
        <v>19808027</v>
      </c>
      <c r="Y72" s="11"/>
      <c r="Z72" s="11"/>
      <c r="AA72" s="11"/>
      <c r="AB72" s="11"/>
      <c r="AC72" s="11"/>
      <c r="AD72" s="11"/>
      <c r="AE72" s="11"/>
      <c r="AF72" s="11"/>
      <c r="AG72" s="10">
        <v>19808027</v>
      </c>
      <c r="AH72" s="11"/>
      <c r="AI72" s="11"/>
      <c r="AJ72" s="11"/>
      <c r="AK72" s="11"/>
      <c r="AL72" s="11"/>
    </row>
    <row r="73" spans="1:38" s="5" customFormat="1" ht="52.5" x14ac:dyDescent="0.45">
      <c r="A73" s="32" t="s">
        <v>9</v>
      </c>
      <c r="B73" s="8">
        <v>6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2" t="s">
        <v>156</v>
      </c>
      <c r="AJ73" s="14" t="s">
        <v>143</v>
      </c>
      <c r="AK73" s="11"/>
      <c r="AL73" s="11"/>
    </row>
    <row r="74" spans="1:38" s="5" customFormat="1" x14ac:dyDescent="0.45">
      <c r="A74" s="30" t="s">
        <v>191</v>
      </c>
      <c r="B74" s="8">
        <v>1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0">
        <v>27583238</v>
      </c>
      <c r="AK74" s="11"/>
      <c r="AL74" s="11"/>
    </row>
    <row r="75" spans="1:38" s="5" customFormat="1" x14ac:dyDescent="0.45">
      <c r="A75" s="30" t="s">
        <v>126</v>
      </c>
      <c r="B75" s="8">
        <v>2</v>
      </c>
      <c r="C75" s="9"/>
      <c r="D75" s="9"/>
      <c r="E75" s="9"/>
      <c r="F75" s="9"/>
      <c r="G75" s="11"/>
      <c r="H75" s="11"/>
      <c r="I75" s="11"/>
      <c r="J75" s="10">
        <v>19948437</v>
      </c>
      <c r="K75" s="11"/>
      <c r="L75" s="11"/>
      <c r="M75" s="11"/>
      <c r="N75" s="11"/>
      <c r="O75" s="11"/>
      <c r="P75" s="11"/>
      <c r="Q75" s="11"/>
      <c r="R75" s="10">
        <v>27195163</v>
      </c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</row>
    <row r="76" spans="1:38" s="5" customFormat="1" x14ac:dyDescent="0.45">
      <c r="A76" s="30" t="s">
        <v>186</v>
      </c>
      <c r="B76" s="8">
        <v>1</v>
      </c>
      <c r="C76" s="9"/>
      <c r="D76" s="9"/>
      <c r="E76" s="9"/>
      <c r="F76" s="9"/>
      <c r="G76" s="11"/>
      <c r="H76" s="11"/>
      <c r="I76" s="11"/>
      <c r="J76" s="11"/>
      <c r="K76" s="11"/>
      <c r="L76" s="10">
        <v>27421720</v>
      </c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spans="1:38" s="5" customFormat="1" x14ac:dyDescent="0.45">
      <c r="A77" s="30" t="s">
        <v>129</v>
      </c>
      <c r="B77" s="8">
        <v>1</v>
      </c>
      <c r="C77" s="9"/>
      <c r="D77" s="9"/>
      <c r="E77" s="9"/>
      <c r="F77" s="9"/>
      <c r="G77" s="11"/>
      <c r="H77" s="11"/>
      <c r="I77" s="11"/>
      <c r="J77" s="10">
        <v>19948437</v>
      </c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</row>
    <row r="78" spans="1:38" s="5" customFormat="1" ht="131.25" x14ac:dyDescent="0.45">
      <c r="A78" s="32" t="s">
        <v>160</v>
      </c>
      <c r="B78" s="8">
        <v>10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20" t="s">
        <v>163</v>
      </c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</row>
    <row r="79" spans="1:38" s="5" customFormat="1" x14ac:dyDescent="0.45">
      <c r="A79" s="30" t="s">
        <v>79</v>
      </c>
      <c r="B79" s="8">
        <v>1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0">
        <v>12894271</v>
      </c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1:38" s="5" customFormat="1" ht="26.25" x14ac:dyDescent="0.45">
      <c r="A80" s="30" t="s">
        <v>100</v>
      </c>
      <c r="B80" s="8">
        <v>1</v>
      </c>
      <c r="C80" s="11"/>
      <c r="D80" s="11"/>
      <c r="E80" s="11"/>
      <c r="F80" s="11"/>
      <c r="G80" s="11"/>
      <c r="H80" s="11"/>
      <c r="I80" s="11"/>
      <c r="J80" s="11"/>
      <c r="K80" s="10">
        <v>18845981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s="5" customFormat="1" ht="26.25" x14ac:dyDescent="0.45">
      <c r="A81" s="30" t="s">
        <v>20</v>
      </c>
      <c r="B81" s="8">
        <v>1</v>
      </c>
      <c r="C81" s="11"/>
      <c r="D81" s="11"/>
      <c r="E81" s="11"/>
      <c r="F81" s="11"/>
      <c r="G81" s="11"/>
      <c r="H81" s="11"/>
      <c r="I81" s="11"/>
      <c r="J81" s="11"/>
      <c r="K81" s="11"/>
      <c r="L81" s="10">
        <v>27561785</v>
      </c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</row>
    <row r="82" spans="1:38" s="5" customFormat="1" x14ac:dyDescent="0.45">
      <c r="A82" s="30" t="s">
        <v>150</v>
      </c>
      <c r="B82" s="8">
        <v>1</v>
      </c>
      <c r="C82" s="9"/>
      <c r="D82" s="9"/>
      <c r="E82" s="9"/>
      <c r="F82" s="9"/>
      <c r="G82" s="11"/>
      <c r="H82" s="11"/>
      <c r="I82" s="11"/>
      <c r="J82" s="11"/>
      <c r="K82" s="11"/>
      <c r="L82" s="11"/>
      <c r="M82" s="10">
        <v>21945263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</row>
    <row r="83" spans="1:38" s="5" customFormat="1" x14ac:dyDescent="0.45">
      <c r="A83" s="30" t="s">
        <v>151</v>
      </c>
      <c r="B83" s="8">
        <v>1</v>
      </c>
      <c r="C83" s="9"/>
      <c r="D83" s="9"/>
      <c r="E83" s="9"/>
      <c r="F83" s="9"/>
      <c r="G83" s="11"/>
      <c r="H83" s="11"/>
      <c r="I83" s="11"/>
      <c r="J83" s="11"/>
      <c r="K83" s="11"/>
      <c r="L83" s="11"/>
      <c r="M83" s="10">
        <v>21945263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</row>
    <row r="84" spans="1:38" s="5" customFormat="1" x14ac:dyDescent="0.45">
      <c r="A84" s="30" t="s">
        <v>159</v>
      </c>
      <c r="B84" s="8">
        <v>1</v>
      </c>
      <c r="C84" s="9"/>
      <c r="D84" s="9"/>
      <c r="E84" s="9"/>
      <c r="F84" s="9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0">
        <v>22425036</v>
      </c>
      <c r="AJ84" s="11"/>
      <c r="AK84" s="11"/>
      <c r="AL84" s="11"/>
    </row>
    <row r="85" spans="1:38" s="5" customFormat="1" x14ac:dyDescent="0.45">
      <c r="A85" s="30" t="s">
        <v>6</v>
      </c>
      <c r="B85" s="8">
        <v>2</v>
      </c>
      <c r="C85" s="11"/>
      <c r="D85" s="11"/>
      <c r="E85" s="11"/>
      <c r="F85" s="11"/>
      <c r="G85" s="11"/>
      <c r="H85" s="11"/>
      <c r="I85" s="10">
        <v>21182364</v>
      </c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0">
        <v>12045734</v>
      </c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</row>
    <row r="86" spans="1:38" s="5" customFormat="1" x14ac:dyDescent="0.45">
      <c r="A86" s="30" t="s">
        <v>188</v>
      </c>
      <c r="B86" s="8">
        <v>1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0">
        <v>27503474</v>
      </c>
      <c r="AD86" s="11"/>
      <c r="AE86" s="11"/>
      <c r="AF86" s="11"/>
      <c r="AG86" s="11"/>
      <c r="AH86" s="11"/>
      <c r="AI86" s="11"/>
      <c r="AJ86" s="11"/>
      <c r="AK86" s="11"/>
      <c r="AL86" s="11"/>
    </row>
    <row r="87" spans="1:38" s="5" customFormat="1" ht="52.5" x14ac:dyDescent="0.45">
      <c r="A87" s="34" t="s">
        <v>33</v>
      </c>
      <c r="B87" s="8">
        <v>12</v>
      </c>
      <c r="C87" s="11"/>
      <c r="D87" s="11"/>
      <c r="E87" s="11"/>
      <c r="F87" s="11"/>
      <c r="G87" s="11"/>
      <c r="H87" s="14" t="s">
        <v>91</v>
      </c>
      <c r="I87" s="11"/>
      <c r="J87" s="12" t="s">
        <v>131</v>
      </c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0">
        <v>19660877</v>
      </c>
      <c r="V87" s="11"/>
      <c r="W87" s="12" t="s">
        <v>90</v>
      </c>
      <c r="X87" s="11"/>
      <c r="Y87" s="11"/>
      <c r="Z87" s="11"/>
      <c r="AA87" s="11"/>
      <c r="AB87" s="11"/>
      <c r="AC87" s="11"/>
      <c r="AD87" s="12" t="s">
        <v>95</v>
      </c>
      <c r="AE87" s="11"/>
      <c r="AF87" s="10">
        <v>11760487</v>
      </c>
      <c r="AG87" s="11"/>
      <c r="AH87" s="11"/>
      <c r="AI87" s="11"/>
      <c r="AJ87" s="11"/>
      <c r="AK87" s="11"/>
      <c r="AL87" s="11"/>
    </row>
    <row r="88" spans="1:38" s="5" customFormat="1" x14ac:dyDescent="0.45">
      <c r="A88" s="30" t="s">
        <v>115</v>
      </c>
      <c r="B88" s="8">
        <v>1</v>
      </c>
      <c r="C88" s="11"/>
      <c r="D88" s="11"/>
      <c r="E88" s="11"/>
      <c r="F88" s="11"/>
      <c r="G88" s="11"/>
      <c r="H88" s="11"/>
      <c r="I88" s="11"/>
      <c r="J88" s="11"/>
      <c r="K88" s="11"/>
      <c r="L88" s="10">
        <v>19690307</v>
      </c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</row>
    <row r="89" spans="1:38" s="5" customFormat="1" x14ac:dyDescent="0.45">
      <c r="A89" s="30" t="s">
        <v>13</v>
      </c>
      <c r="B89" s="8">
        <v>1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0">
        <v>1878260</v>
      </c>
      <c r="AC89" s="11"/>
      <c r="AD89" s="11"/>
      <c r="AE89" s="11"/>
      <c r="AF89" s="11"/>
      <c r="AG89" s="11"/>
      <c r="AH89" s="11"/>
      <c r="AI89" s="11"/>
      <c r="AJ89" s="11"/>
      <c r="AK89" s="11"/>
      <c r="AL89" s="11"/>
    </row>
    <row r="90" spans="1:38" s="5" customFormat="1" ht="26.25" x14ac:dyDescent="0.45">
      <c r="A90" s="30" t="s">
        <v>41</v>
      </c>
      <c r="B90" s="8">
        <v>4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>
        <v>21781156</v>
      </c>
      <c r="N90" s="11"/>
      <c r="O90" s="11"/>
      <c r="P90" s="11"/>
      <c r="Q90" s="11"/>
      <c r="R90" s="10">
        <v>8182813</v>
      </c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2" t="s">
        <v>140</v>
      </c>
      <c r="AG90" s="11"/>
      <c r="AH90" s="11"/>
      <c r="AI90" s="11"/>
      <c r="AJ90" s="11"/>
      <c r="AK90" s="11"/>
      <c r="AL90" s="11"/>
    </row>
    <row r="91" spans="1:38" s="5" customFormat="1" x14ac:dyDescent="0.45">
      <c r="A91" s="30" t="s">
        <v>123</v>
      </c>
      <c r="B91" s="8">
        <v>5</v>
      </c>
      <c r="C91" s="11"/>
      <c r="D91" s="11"/>
      <c r="E91" s="11"/>
      <c r="F91" s="11"/>
      <c r="G91" s="11"/>
      <c r="H91" s="10">
        <v>19880568</v>
      </c>
      <c r="I91" s="10">
        <v>20697056</v>
      </c>
      <c r="J91" s="10">
        <v>19880568</v>
      </c>
      <c r="K91" s="11"/>
      <c r="L91" s="11"/>
      <c r="M91" s="10">
        <v>8903080</v>
      </c>
      <c r="N91" s="11"/>
      <c r="O91" s="11"/>
      <c r="P91" s="11"/>
      <c r="Q91" s="11"/>
      <c r="R91" s="10">
        <v>19880568</v>
      </c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</row>
    <row r="92" spans="1:38" s="5" customFormat="1" ht="26.25" x14ac:dyDescent="0.45">
      <c r="A92" s="30" t="s">
        <v>74</v>
      </c>
      <c r="B92" s="8">
        <v>4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>
        <v>12482192</v>
      </c>
      <c r="N92" s="11"/>
      <c r="O92" s="11"/>
      <c r="P92" s="11"/>
      <c r="Q92" s="11"/>
      <c r="R92" s="10">
        <v>12793601</v>
      </c>
      <c r="S92" s="11"/>
      <c r="T92" s="11"/>
      <c r="U92" s="10">
        <v>12793601</v>
      </c>
      <c r="V92" s="11"/>
      <c r="W92" s="11"/>
      <c r="X92" s="11"/>
      <c r="Y92" s="11"/>
      <c r="Z92" s="11"/>
      <c r="AA92" s="11"/>
      <c r="AB92" s="10">
        <v>27435706</v>
      </c>
      <c r="AC92" s="11"/>
      <c r="AD92" s="11"/>
      <c r="AE92" s="11"/>
      <c r="AF92" s="11"/>
      <c r="AG92" s="11"/>
      <c r="AH92" s="11"/>
      <c r="AI92" s="11"/>
      <c r="AJ92" s="11"/>
      <c r="AK92" s="11"/>
      <c r="AL92" s="11"/>
    </row>
    <row r="93" spans="1:38" s="5" customFormat="1" x14ac:dyDescent="0.45">
      <c r="A93" s="30" t="s">
        <v>52</v>
      </c>
      <c r="B93" s="8">
        <v>1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0">
        <v>10759242</v>
      </c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</row>
    <row r="94" spans="1:38" s="5" customFormat="1" ht="26.25" x14ac:dyDescent="0.45">
      <c r="A94" s="30" t="s">
        <v>15</v>
      </c>
      <c r="B94" s="8">
        <v>2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2" t="s">
        <v>165</v>
      </c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</row>
    <row r="95" spans="1:38" s="5" customFormat="1" x14ac:dyDescent="0.45">
      <c r="A95" s="30" t="s">
        <v>84</v>
      </c>
      <c r="B95" s="8">
        <v>1</v>
      </c>
      <c r="C95" s="11"/>
      <c r="D95" s="11"/>
      <c r="E95" s="11"/>
      <c r="F95" s="11"/>
      <c r="G95" s="11"/>
      <c r="H95" s="10">
        <v>15356430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</row>
    <row r="96" spans="1:38" s="5" customFormat="1" ht="26.25" x14ac:dyDescent="0.45">
      <c r="A96" s="30" t="s">
        <v>125</v>
      </c>
      <c r="B96" s="8">
        <v>2</v>
      </c>
      <c r="C96" s="9"/>
      <c r="D96" s="9"/>
      <c r="E96" s="9"/>
      <c r="F96" s="9"/>
      <c r="G96" s="11"/>
      <c r="H96" s="11"/>
      <c r="I96" s="11"/>
      <c r="J96" s="12" t="s">
        <v>127</v>
      </c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</row>
    <row r="97" spans="1:38" s="5" customFormat="1" ht="26.25" x14ac:dyDescent="0.45">
      <c r="A97" s="30" t="s">
        <v>181</v>
      </c>
      <c r="B97" s="8">
        <v>3</v>
      </c>
      <c r="C97" s="9"/>
      <c r="D97" s="9"/>
      <c r="E97" s="9"/>
      <c r="F97" s="9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2" t="s">
        <v>183</v>
      </c>
      <c r="V97" s="10">
        <v>26181911</v>
      </c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</row>
    <row r="98" spans="1:38" s="5" customFormat="1" ht="26.25" x14ac:dyDescent="0.45">
      <c r="A98" s="32" t="s">
        <v>32</v>
      </c>
      <c r="B98" s="8">
        <v>8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>
        <v>21513761</v>
      </c>
      <c r="N98" s="11"/>
      <c r="O98" s="11"/>
      <c r="P98" s="10">
        <v>7494055</v>
      </c>
      <c r="Q98" s="11"/>
      <c r="R98" s="11"/>
      <c r="S98" s="11"/>
      <c r="T98" s="11"/>
      <c r="U98" s="12" t="s">
        <v>179</v>
      </c>
      <c r="V98" s="11"/>
      <c r="W98" s="10">
        <v>15135598</v>
      </c>
      <c r="X98" s="11"/>
      <c r="Y98" s="11"/>
      <c r="Z98" s="11"/>
      <c r="AA98" s="10">
        <v>21470473</v>
      </c>
      <c r="AB98" s="11"/>
      <c r="AC98" s="11"/>
      <c r="AD98" s="11"/>
      <c r="AE98" s="11"/>
      <c r="AF98" s="11"/>
      <c r="AG98" s="12" t="s">
        <v>44</v>
      </c>
      <c r="AH98" s="11"/>
      <c r="AI98" s="11"/>
      <c r="AJ98" s="11"/>
      <c r="AK98" s="11"/>
      <c r="AL98" s="11"/>
    </row>
    <row r="99" spans="1:38" s="5" customFormat="1" x14ac:dyDescent="0.45">
      <c r="A99" s="30" t="s">
        <v>59</v>
      </c>
      <c r="B99" s="8">
        <v>1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0">
        <v>11548257</v>
      </c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</row>
    <row r="100" spans="1:38" s="5" customFormat="1" ht="26.25" x14ac:dyDescent="0.45">
      <c r="A100" s="30" t="s">
        <v>62</v>
      </c>
      <c r="B100" s="8">
        <v>1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0">
        <v>11761262</v>
      </c>
      <c r="AG100" s="11"/>
      <c r="AH100" s="11"/>
      <c r="AI100" s="11"/>
      <c r="AJ100" s="11"/>
      <c r="AK100" s="11"/>
      <c r="AL100" s="11"/>
    </row>
    <row r="101" spans="1:38" s="5" customFormat="1" ht="52.5" x14ac:dyDescent="0.45">
      <c r="A101" s="30" t="s">
        <v>80</v>
      </c>
      <c r="B101" s="8">
        <v>4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4" t="s">
        <v>113</v>
      </c>
      <c r="AH101" s="11"/>
      <c r="AI101" s="11"/>
      <c r="AJ101" s="11"/>
      <c r="AK101" s="11"/>
      <c r="AL101" s="11"/>
    </row>
    <row r="102" spans="1:38" s="5" customFormat="1" x14ac:dyDescent="0.45">
      <c r="A102" s="30" t="s">
        <v>96</v>
      </c>
      <c r="B102" s="8">
        <v>3</v>
      </c>
      <c r="C102" s="11"/>
      <c r="D102" s="11"/>
      <c r="E102" s="11"/>
      <c r="F102" s="11"/>
      <c r="G102" s="11"/>
      <c r="H102" s="11"/>
      <c r="I102" s="11"/>
      <c r="J102" s="10">
        <v>18579284</v>
      </c>
      <c r="K102" s="11"/>
      <c r="L102" s="11"/>
      <c r="M102" s="10">
        <v>19734734</v>
      </c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0">
        <v>20193633</v>
      </c>
      <c r="AG102" s="11"/>
      <c r="AH102" s="11"/>
      <c r="AI102" s="11"/>
      <c r="AJ102" s="11"/>
      <c r="AK102" s="11"/>
      <c r="AL102" s="11"/>
    </row>
    <row r="103" spans="1:38" s="5" customFormat="1" x14ac:dyDescent="0.45">
      <c r="A103" s="30" t="s">
        <v>116</v>
      </c>
      <c r="B103" s="8">
        <v>1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0">
        <v>19690307</v>
      </c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</row>
    <row r="104" spans="1:38" s="5" customFormat="1" ht="26.25" x14ac:dyDescent="0.45">
      <c r="A104" s="30" t="s">
        <v>72</v>
      </c>
      <c r="B104" s="8">
        <v>1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0">
        <v>12455906</v>
      </c>
      <c r="AI104" s="11"/>
      <c r="AJ104" s="11"/>
      <c r="AK104" s="11"/>
      <c r="AL104" s="11"/>
    </row>
    <row r="105" spans="1:38" x14ac:dyDescent="0.45">
      <c r="A105" s="28"/>
      <c r="B105" s="22">
        <f>SUM(B4:B104)</f>
        <v>389</v>
      </c>
      <c r="C105" s="22"/>
      <c r="D105" s="22"/>
      <c r="E105" s="22"/>
      <c r="F105" s="21"/>
      <c r="G105" s="21"/>
      <c r="H105" s="21"/>
      <c r="I105" s="21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</row>
    <row r="107" spans="1:38" ht="44.65" customHeight="1" x14ac:dyDescent="0.45">
      <c r="A107" s="23"/>
      <c r="B107" s="23"/>
      <c r="C107" s="24" t="s">
        <v>205</v>
      </c>
      <c r="D107" s="25"/>
      <c r="E107" s="25"/>
      <c r="F107" s="25"/>
      <c r="G107" s="25"/>
      <c r="H107" s="26"/>
    </row>
  </sheetData>
  <sortState columnSort="1" ref="C2:AH104">
    <sortCondition ref="C2:AH2"/>
  </sortState>
  <mergeCells count="4">
    <mergeCell ref="C1:AH1"/>
    <mergeCell ref="AI1:AL1"/>
    <mergeCell ref="A107:B107"/>
    <mergeCell ref="C107:H107"/>
  </mergeCells>
  <printOptions gridLines="1"/>
  <pageMargins left="0.39370078740157483" right="0.39370078740157483" top="0.39370078740157483" bottom="0.39370078740157483" header="0.15748031496062992" footer="0.15748031496062992"/>
  <pageSetup paperSize="8" pageOrder="overThenDown" orientation="portrait" horizontalDpi="360" verticalDpi="360" r:id="rId1"/>
  <headerFooter>
    <oddHeader>&amp;C&amp;F&amp;RPage &amp;P of &amp;N</oddHeader>
    <oddFooter>&amp;CCopyright (c) 2018 Adrian Price.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27CF6-D200-4179-80B1-272DFB373B43}">
  <dimension ref="A1"/>
  <sheetViews>
    <sheetView workbookViewId="0"/>
  </sheetViews>
  <sheetFormatPr defaultRowHeight="14.25" x14ac:dyDescent="0.45"/>
  <sheetData/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Articles</vt:lpstr>
      <vt:lpstr>Charts</vt:lpstr>
      <vt:lpstr>Articles!Print_Titles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2018-11-12T22:49:14Z</dcterms:modified>
</cp:coreProperties>
</file>